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65101" windowWidth="12300" windowHeight="10920" activeTab="0"/>
  </bookViews>
  <sheets>
    <sheet name="Schválené  - 5.kolo ROP 1.1" sheetId="1" r:id="rId1"/>
  </sheets>
  <definedNames>
    <definedName name="ABC">'Schválené  - 5.kolo ROP 1.1'!#REF!</definedName>
    <definedName name="_xlnm.Print_Area" localSheetId="0">'Schválené  - 5.kolo ROP 1.1'!$B$1:$H$58</definedName>
    <definedName name="_xlnm.Print_Titles" localSheetId="0">'Schválené  - 5.kolo ROP 1.1'!$10:$10</definedName>
  </definedNames>
  <calcPr fullCalcOnLoad="1"/>
</workbook>
</file>

<file path=xl/sharedStrings.xml><?xml version="1.0" encoding="utf-8"?>
<sst xmlns="http://schemas.openxmlformats.org/spreadsheetml/2006/main" count="259" uniqueCount="248">
  <si>
    <t>názov žiadosti o NFP</t>
  </si>
  <si>
    <t>kód ITMS</t>
  </si>
  <si>
    <t>1.</t>
  </si>
  <si>
    <t>2.</t>
  </si>
  <si>
    <t>4.</t>
  </si>
  <si>
    <t>5.</t>
  </si>
  <si>
    <t>6.</t>
  </si>
  <si>
    <t>7.</t>
  </si>
  <si>
    <t>8.</t>
  </si>
  <si>
    <t>11.</t>
  </si>
  <si>
    <t>13.</t>
  </si>
  <si>
    <t>14.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</si>
  <si>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</si>
  <si>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</si>
  <si>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</si>
  <si>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</si>
  <si>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</si>
  <si>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</si>
  <si>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</si>
  <si>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</si>
  <si>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</si>
  <si>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</si>
  <si>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</si>
  <si>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</si>
  <si>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</si>
  <si>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</si>
  <si>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1.1 Infraštruktúra vzdelávania</t>
  </si>
  <si>
    <t>schválené celkové oprávnené výdavky (v Sk)</t>
  </si>
  <si>
    <t>ROP-1.1-2008/01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</si>
  <si>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</si>
  <si>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</si>
  <si>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</si>
  <si>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</si>
  <si>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</si>
  <si>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</si>
  <si>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</si>
  <si>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</si>
  <si>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</si>
  <si>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</si>
  <si>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</si>
  <si>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</si>
  <si>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</si>
  <si>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</si>
  <si>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</si>
  <si>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</si>
  <si>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</si>
  <si>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-</t>
  </si>
  <si>
    <t>3.</t>
  </si>
  <si>
    <t>9.</t>
  </si>
  <si>
    <t>10.</t>
  </si>
  <si>
    <t>12.</t>
  </si>
  <si>
    <t>15.</t>
  </si>
  <si>
    <t>20.</t>
  </si>
  <si>
    <t>názov žiadateľa</t>
  </si>
  <si>
    <t>subjekt v pôsobnosti žiadateľa</t>
  </si>
  <si>
    <t>Prešovský samosprávny kraj</t>
  </si>
  <si>
    <t>Krajský školský úrad v Trnave</t>
  </si>
  <si>
    <t>Námestovo</t>
  </si>
  <si>
    <t>SPOLU</t>
  </si>
  <si>
    <t>schválený nenávratný finančný príspevok (v Sk)</t>
  </si>
  <si>
    <t>Poradové číslo hodnotiaceho kola:</t>
  </si>
  <si>
    <t>Kód výzvy:</t>
  </si>
  <si>
    <t>Opatrenie:</t>
  </si>
  <si>
    <t>Žilinský samosprávny kraj</t>
  </si>
  <si>
    <t>!!! UPOZORNENIE !!! - v prípade, že sa schválená suma NEROVNÁ žiadanej sume bude žiadateľ vo vyrozumení o schválení žiadosti o NFP informovaný 
o nákladoch, ktoré boli výberovou komisiou určené ako neoprávnené</t>
  </si>
  <si>
    <t>5. (2.6.2008 - 20.6.2008)</t>
  </si>
  <si>
    <t>NFP22110120464</t>
  </si>
  <si>
    <t>NFP22110120487</t>
  </si>
  <si>
    <t>NFP22110120474</t>
  </si>
  <si>
    <t>NFP22110120434</t>
  </si>
  <si>
    <t>NFP22110120431</t>
  </si>
  <si>
    <t>NFP22110120479</t>
  </si>
  <si>
    <t>NFP22110120430</t>
  </si>
  <si>
    <t>NFP22110120399</t>
  </si>
  <si>
    <t>NFP22110120447</t>
  </si>
  <si>
    <t>NFP22110120491</t>
  </si>
  <si>
    <t>NFP22110120440</t>
  </si>
  <si>
    <t>NFP22110120477</t>
  </si>
  <si>
    <t>NFP22110120457</t>
  </si>
  <si>
    <t>NFP22110120413</t>
  </si>
  <si>
    <t>NFP22110120426</t>
  </si>
  <si>
    <t>NFP22110120424</t>
  </si>
  <si>
    <t>NFP22110120403</t>
  </si>
  <si>
    <t>NFP22110120484</t>
  </si>
  <si>
    <t>NFP22110120456</t>
  </si>
  <si>
    <t>NFP22110120443</t>
  </si>
  <si>
    <t>NFP22110120451</t>
  </si>
  <si>
    <t>NFP22110120418</t>
  </si>
  <si>
    <t>NFP22110120402</t>
  </si>
  <si>
    <t>NFP22110120428</t>
  </si>
  <si>
    <t>NFP22110120490</t>
  </si>
  <si>
    <t>NFP22110120472</t>
  </si>
  <si>
    <t>NFP22110120465</t>
  </si>
  <si>
    <t>NFP22110120453</t>
  </si>
  <si>
    <t>NFP22110120446</t>
  </si>
  <si>
    <t>NFP22110120448</t>
  </si>
  <si>
    <t>NFP22110120445</t>
  </si>
  <si>
    <t>NFP22110120435</t>
  </si>
  <si>
    <t>NFP22110120404</t>
  </si>
  <si>
    <t>NFP22110120441</t>
  </si>
  <si>
    <t>NFP22110120429</t>
  </si>
  <si>
    <t>NFP22110120433</t>
  </si>
  <si>
    <t>NFP22110120450</t>
  </si>
  <si>
    <t>NFP22110120461</t>
  </si>
  <si>
    <t>NFP22110120411</t>
  </si>
  <si>
    <t>NFP22110120455</t>
  </si>
  <si>
    <t>NFP22110120460</t>
  </si>
  <si>
    <t>NFP22110120420</t>
  </si>
  <si>
    <t>NFP22110120389</t>
  </si>
  <si>
    <t>NFP22110120395</t>
  </si>
  <si>
    <t>NFP22110120463</t>
  </si>
  <si>
    <t>NFP22110120417</t>
  </si>
  <si>
    <t>NFP22110120396</t>
  </si>
  <si>
    <t>Markušovce</t>
  </si>
  <si>
    <t>Pata</t>
  </si>
  <si>
    <t>Torysa</t>
  </si>
  <si>
    <t>Krajský školský úrad Prešov</t>
  </si>
  <si>
    <t>Dobrá Niva</t>
  </si>
  <si>
    <t>Turčianske Teplice</t>
  </si>
  <si>
    <t>Dobšiná</t>
  </si>
  <si>
    <t>Švábovce</t>
  </si>
  <si>
    <t>Komjatice</t>
  </si>
  <si>
    <t>Sládkovičovo</t>
  </si>
  <si>
    <t>Kátlovce</t>
  </si>
  <si>
    <t>Čadca</t>
  </si>
  <si>
    <t>Halič</t>
  </si>
  <si>
    <t>Bobrov</t>
  </si>
  <si>
    <t>Rabčice</t>
  </si>
  <si>
    <t>Snina</t>
  </si>
  <si>
    <t>Trstená</t>
  </si>
  <si>
    <t>Novoť</t>
  </si>
  <si>
    <t>Toporec</t>
  </si>
  <si>
    <t>Varín</t>
  </si>
  <si>
    <t>Branč</t>
  </si>
  <si>
    <t>Čaňa</t>
  </si>
  <si>
    <t>Hertník</t>
  </si>
  <si>
    <t>Svit</t>
  </si>
  <si>
    <t>Močenok</t>
  </si>
  <si>
    <t>Lednické Rovne</t>
  </si>
  <si>
    <t>Dvorníky</t>
  </si>
  <si>
    <t>Kežmarok</t>
  </si>
  <si>
    <t>Žilina</t>
  </si>
  <si>
    <t>Veľký Kýr</t>
  </si>
  <si>
    <t>Veľké Slemence</t>
  </si>
  <si>
    <t>Nitra</t>
  </si>
  <si>
    <t>Hliník nad Hronom</t>
  </si>
  <si>
    <t>Stropkov</t>
  </si>
  <si>
    <t>Liptovský Hrádok</t>
  </si>
  <si>
    <t>Giraltovce</t>
  </si>
  <si>
    <t>Klenová</t>
  </si>
  <si>
    <t>Mužla</t>
  </si>
  <si>
    <t>Lehota pod Vtáčnikom</t>
  </si>
  <si>
    <t>Svrčinovec</t>
  </si>
  <si>
    <t>Rekonštrukcia a modernizácia stavby - základná škola 9/14 triedna – Pata - telocvičňa pri ZŠ - Pata, Rekonštrukcia kotolne pri ZŠ Pata</t>
  </si>
  <si>
    <t>Torysa, Základná škola s materskou školou - nadstavba a zateplenie</t>
  </si>
  <si>
    <t>Rekonštrukcia a modernizácia ZŠ a MŠ - Dobrá Niva</t>
  </si>
  <si>
    <t>Rekonštrukcia Integrovanej základnej školy v Turčianskych Tepliciach</t>
  </si>
  <si>
    <t>Zvýšenie energetickej hospodárnosti a skvalitnenie vzdelávacieho procesu na SOUS v Prešove</t>
  </si>
  <si>
    <t>Modernizácia objektov Základnej školy E. Ruffínyho v Dobšinej  za účelom zvyšovania úrovne vzdelávacieho procesu</t>
  </si>
  <si>
    <t>Rekonštrukcia infraštruktúry základnej školy ako predpoklad zvýšenia kvality vzdelávania</t>
  </si>
  <si>
    <t>Rekonštrukcia ZŠ O. Cabana s MŠ – II. etapa</t>
  </si>
  <si>
    <t xml:space="preserve">Rekonštrukcia objektov – zvýšenie energetického štandardu Gymnázia Viliama Paulíniho – Tótha, Martin </t>
  </si>
  <si>
    <t>Rekonštrukcia a modernizácia Odborného učilišťa internátneho v Snine</t>
  </si>
  <si>
    <t>Rekonštrukcia a modernizácia Spojenej školy, Školská 1087, Sládkovičovo</t>
  </si>
  <si>
    <t>Rekonštrukcia a nadstavba ZŠ Kátlovce - Rekonštrukcia materskej školy Kátlovce</t>
  </si>
  <si>
    <t>Mesto pre deti – modernizácia, rekonštrukcia a vybavenie najväčšej základnej školy v Čadci</t>
  </si>
  <si>
    <t>Rekonštrukcia Základnej školy s materskou školou Halič – výmena okien, zateplenie fasády a rekonštrukcia sociálnych zariadení</t>
  </si>
  <si>
    <t>Stavebné úpravy a prístavba ZŠ s MŠ Bobrov</t>
  </si>
  <si>
    <t xml:space="preserve">Oprava a prestavba ZŠ a MŠ Rabčice </t>
  </si>
  <si>
    <t>Skvalitnenie výchovno-vzdelávacieho procesu a zdravia detí na ZŠ P. O. Hviezdoslava v Snine</t>
  </si>
  <si>
    <t>Rekonštrukcia a modernizácia Materskej školy, Oslobodenia 941, Trstená</t>
  </si>
  <si>
    <t>Prestavba a nadstavba Základnej školy a  materskej školy Novoť</t>
  </si>
  <si>
    <t>Generálna rekonštrukcia Základnej školy Toporec</t>
  </si>
  <si>
    <t>Obnova Materskej školy IV. Bernolákova v Námestove</t>
  </si>
  <si>
    <t>Stavebné úpravy objektov ZŠ + MŠ, VARÍN</t>
  </si>
  <si>
    <t>Rekonštrukcia a modernizácia Špeciálnej základnej školy v Poprade</t>
  </si>
  <si>
    <t>Rekonštrukcia Základnej školy Branč</t>
  </si>
  <si>
    <t>Rekonštrukcia a modernizácia ZŠ v Čani</t>
  </si>
  <si>
    <t xml:space="preserve">Lepšie podmienky pre vzdelanie v Hertníku </t>
  </si>
  <si>
    <t>Základná škola ul. Komenského, Svit, Rekonštrukcia</t>
  </si>
  <si>
    <t>Rekonštrukcia a modernizácia školy Odborné učilište Hlohovec</t>
  </si>
  <si>
    <t>Modernizácia, rekonštrukcia a zvýšenie energetickej efektívnosti základnej školy</t>
  </si>
  <si>
    <t>Rekonštrukcia a  modernizácia ZŠ Lednické Rovne</t>
  </si>
  <si>
    <t>Rekonštrukcia základnej školy obec Dvorníky</t>
  </si>
  <si>
    <t xml:space="preserve">Rekonštrukcia a modernizácia Základnej školy Nižná brána v Kežmarku </t>
  </si>
  <si>
    <t>Zvýšenie energetickej hospodárnosti a rozšírenie ZŠ Námestie mladosti 1,Žilina za účelom zlepšenia kvality vzdelávania</t>
  </si>
  <si>
    <t>Pro Villam – Rekonštrukcia a prístavba Základnej školy s materskou školou s vyučovacím jazykom slovenským a maďarským</t>
  </si>
  <si>
    <t>Rekonštrukcia Základnej školy v obci Veľké Slemence</t>
  </si>
  <si>
    <t>Rekonštrukcia ZŠ Benkova, Nitra</t>
  </si>
  <si>
    <t>Rekonštrukcia, rozšírenie a modernizácia Základnej školy Hliník nad Hronom</t>
  </si>
  <si>
    <t>Rekonštrukcia ZŠ  Mlynská Stropkov</t>
  </si>
  <si>
    <t>Stavebné úpravy Základnej školy na ulici J. D. Matejovie v Liptovskom Hrádku</t>
  </si>
  <si>
    <t>Rekonštrukcia  ZŠ Hrnčiarska  STROPKOV</t>
  </si>
  <si>
    <t>Rekonštrukcia materskej školy</t>
  </si>
  <si>
    <t>Stavebné úpravy objektu Základnej školy v obci Klenová</t>
  </si>
  <si>
    <t>Rekonštrukcia zníženie energetickej náročnosti budovy ZŠ v Mužli</t>
  </si>
  <si>
    <t>Generálna oprava a rekonštrukcia základnej školy</t>
  </si>
  <si>
    <t>Rekonštrukciou, rozšírením a modernizáciou MŠ v Svrčinovci k zvýšeniu kvality výchovného prostredia detí.</t>
  </si>
  <si>
    <t>Rekonštrukcia, modernizácia a zníženie energetickej náročnosti budovy Základnej školy Markušovce</t>
  </si>
  <si>
    <t>Rekonštrukcia a modernizácia Špeciálnej základnej školy internátnej vo Vranove nad Topľou</t>
  </si>
  <si>
    <t>ZŠ Markušovce</t>
  </si>
  <si>
    <t>ZŠ Pata</t>
  </si>
  <si>
    <t>ZŠ s MŠ Torysa</t>
  </si>
  <si>
    <t>ŠZŠ internátna Vranov nad Topľov</t>
  </si>
  <si>
    <t>ZŠ s MŠ Dobrá Niva</t>
  </si>
  <si>
    <t>ZŠ, ul. Školská Turčianske Teoplice</t>
  </si>
  <si>
    <t>SOU stavebné, ul Volgogradská Prešov</t>
  </si>
  <si>
    <t>ZŠ Dobšiná</t>
  </si>
  <si>
    <t>ZŠ Švábovce</t>
  </si>
  <si>
    <t>ZŠ s MŠ Komjatice</t>
  </si>
  <si>
    <t>Gymnázium Viliama Paulíniho - Tótha, Malá Hora Martin</t>
  </si>
  <si>
    <t>Odborné učilište internátne, ul. Palárikova Snina</t>
  </si>
  <si>
    <t>Spojená škola, ul. Školská Sládkovičovo</t>
  </si>
  <si>
    <t>ZŠ Kátlovce</t>
  </si>
  <si>
    <t>ZŠ, ul. Rázusova Čadca</t>
  </si>
  <si>
    <t>ZŠ s MŠ, ul. Družstevná Halič</t>
  </si>
  <si>
    <t>ZŠ s MŠ Bobrov</t>
  </si>
  <si>
    <t>ZŠ a MŠ Rabčice</t>
  </si>
  <si>
    <t>ZŠ, ul. Hviezdoslavova Snina</t>
  </si>
  <si>
    <t>MŠ, ul. Oslobodenia Trstená</t>
  </si>
  <si>
    <t>ZŠ s MŠ Novoť</t>
  </si>
  <si>
    <t>ZŠ Toporec</t>
  </si>
  <si>
    <t>MŠ, ul. Bernolákova Námestovo</t>
  </si>
  <si>
    <t>ZŠ s MŠ Varín</t>
  </si>
  <si>
    <t>Špeciálna ZŠ, ul. Partizánska Poprad</t>
  </si>
  <si>
    <t>ZŠ Branč</t>
  </si>
  <si>
    <t>ZŠ Čaňa</t>
  </si>
  <si>
    <t>ZŠ s MŠ Hertník</t>
  </si>
  <si>
    <t>ZŠ, ul. Komenského Svit</t>
  </si>
  <si>
    <t>Odborné učilište, ul. Palárikova Hlohovec</t>
  </si>
  <si>
    <t>ZŠ Močenok</t>
  </si>
  <si>
    <t>ZŠ Lednické Rovne</t>
  </si>
  <si>
    <t>ZŠ Dvorníky</t>
  </si>
  <si>
    <t>ZŠ, Nižná Brána Kežmarok</t>
  </si>
  <si>
    <t>ZŠ, Námestie mladosti Žilina</t>
  </si>
  <si>
    <t>ZŠ s MŠ Veľký Kýr</t>
  </si>
  <si>
    <t>ZŠ Veľké Slemence</t>
  </si>
  <si>
    <t>ZŠ, ul. Benkova Nitra</t>
  </si>
  <si>
    <t>ZŠ, ul. Školská Hliník nad Hronom</t>
  </si>
  <si>
    <t>ZŠ, ul. Mlynská Stropkov</t>
  </si>
  <si>
    <t>ZŠ s MŠ, ul. J. D. Matejovie Liptovský Hrádok</t>
  </si>
  <si>
    <t>ZŠ, ul. Hrnčiarska Stropkov</t>
  </si>
  <si>
    <t>MŠ Giraltovce</t>
  </si>
  <si>
    <t>ZŠ Klenová</t>
  </si>
  <si>
    <t>ZŠ Mužla</t>
  </si>
  <si>
    <t>ZŠ Lehota pod Vtáčnikom</t>
  </si>
  <si>
    <t>MŠ Svrčinovec</t>
  </si>
  <si>
    <t>žiadaná suma bude znížená 
o náklady bližšie špecifikované v oznámení o schválení žiadosti o NPP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</si>
</sst>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 wrapText="1"/>
    </xf>
    <xf numFmtId="173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2" fontId="12" fillId="0" borderId="0" xfId="0" applyNumberFormat="1" applyFont="1" applyBorder="1" applyAlignment="1" applyProtection="1">
      <alignment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3" fontId="2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2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895350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143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3"/>
  <sheetViews>
    <sheetView tabSelected="1" zoomScaleSheetLayoutView="75" workbookViewId="0" topLeftCell="A21">
      <selection activeCell="C11" sqref="C11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15.00390625" style="0" customWidth="1"/>
    <col min="4" max="4" width="14.8515625" style="0" customWidth="1"/>
    <col min="5" max="5" width="39.421875" style="0" customWidth="1"/>
    <col min="6" max="6" width="20.28125" style="0" customWidth="1"/>
    <col min="7" max="7" width="21.57421875" style="1" customWidth="1"/>
    <col min="8" max="8" width="20.28125" style="1" customWidth="1"/>
    <col min="10" max="10" width="15.140625" style="0" customWidth="1"/>
  </cols>
  <sheetData>
    <row r="2" ht="18">
      <c r="F2" s="23"/>
    </row>
    <row r="3" spans="5:8" ht="12.75">
      <c r="E3" s="22" t="s">
        <v>62</v>
      </c>
      <c r="F3" s="2" t="s">
        <v>26</v>
      </c>
      <c r="H3"/>
    </row>
    <row r="4" spans="6:8" ht="12.75">
      <c r="F4" s="1"/>
      <c r="H4"/>
    </row>
    <row r="5" spans="5:8" ht="12.75">
      <c r="E5" s="22" t="s">
        <v>61</v>
      </c>
      <c r="F5" s="2" t="s">
        <v>28</v>
      </c>
      <c r="H5" s="2"/>
    </row>
    <row r="6" ht="12.75">
      <c r="F6" s="1"/>
    </row>
    <row r="7" spans="5:6" ht="12.75">
      <c r="E7" s="22" t="s">
        <v>60</v>
      </c>
      <c r="F7" s="2" t="s">
        <v>65</v>
      </c>
    </row>
    <row r="9" ht="4.5" customHeight="1" thickBot="1"/>
    <row r="10" spans="2:11" ht="69" customHeight="1" thickBot="1">
      <c r="B10" s="27"/>
      <c r="C10" s="28" t="s">
        <v>1</v>
      </c>
      <c r="D10" s="29" t="s">
        <v>53</v>
      </c>
      <c r="E10" s="28" t="s">
        <v>0</v>
      </c>
      <c r="F10" s="28" t="s">
        <v>54</v>
      </c>
      <c r="G10" s="30" t="s">
        <v>27</v>
      </c>
      <c r="H10" s="41" t="s">
        <v>59</v>
      </c>
      <c r="I10" s="3"/>
      <c r="J10" s="4"/>
      <c r="K10" s="4"/>
    </row>
    <row r="11" spans="2:11" s="7" customFormat="1" ht="51.75" thickTop="1">
      <c r="B11" s="31" t="s">
        <v>2</v>
      </c>
      <c r="C11" s="32" t="s">
        <v>108</v>
      </c>
      <c r="D11" s="33" t="s">
        <v>148</v>
      </c>
      <c r="E11" s="32" t="s">
        <v>193</v>
      </c>
      <c r="F11" s="32" t="s">
        <v>242</v>
      </c>
      <c r="G11" s="44" t="s">
        <v>247</v>
      </c>
      <c r="H11" s="42" t="s">
        <v>46</v>
      </c>
      <c r="I11" s="6"/>
      <c r="J11" s="6"/>
      <c r="K11" s="6"/>
    </row>
    <row r="12" spans="2:14" s="7" customFormat="1" ht="19.5" customHeight="1">
      <c r="B12" s="31" t="s">
        <v>3</v>
      </c>
      <c r="C12" s="34" t="s">
        <v>109</v>
      </c>
      <c r="D12" s="33" t="s">
        <v>149</v>
      </c>
      <c r="E12" s="34" t="s">
        <v>194</v>
      </c>
      <c r="F12" s="34" t="s">
        <v>243</v>
      </c>
      <c r="G12" s="35">
        <v>11725086.863157894</v>
      </c>
      <c r="H12" s="42">
        <f>0.95*G12</f>
        <v>11138832.52</v>
      </c>
      <c r="I12" s="26"/>
      <c r="J12" s="26"/>
      <c r="K12" s="26"/>
      <c r="L12" s="26"/>
      <c r="M12" s="26"/>
      <c r="N12" s="26"/>
    </row>
    <row r="13" spans="2:11" s="7" customFormat="1" ht="38.25">
      <c r="B13" s="31" t="s">
        <v>47</v>
      </c>
      <c r="C13" s="34" t="s">
        <v>112</v>
      </c>
      <c r="D13" s="37" t="s">
        <v>152</v>
      </c>
      <c r="E13" s="34" t="s">
        <v>197</v>
      </c>
      <c r="F13" s="34" t="s">
        <v>246</v>
      </c>
      <c r="G13" s="38">
        <v>9305084.45</v>
      </c>
      <c r="H13" s="42">
        <f>0.95*G13</f>
        <v>8839830.2275</v>
      </c>
      <c r="I13" s="5"/>
      <c r="J13" s="6"/>
      <c r="K13" s="6"/>
    </row>
    <row r="14" spans="2:11" s="7" customFormat="1" ht="51">
      <c r="B14" s="31" t="s">
        <v>4</v>
      </c>
      <c r="C14" s="34" t="s">
        <v>73</v>
      </c>
      <c r="D14" s="37" t="s">
        <v>119</v>
      </c>
      <c r="E14" s="34" t="s">
        <v>158</v>
      </c>
      <c r="F14" s="34" t="s">
        <v>207</v>
      </c>
      <c r="G14" s="35" t="s">
        <v>247</v>
      </c>
      <c r="H14" s="42" t="s">
        <v>46</v>
      </c>
      <c r="I14" s="8"/>
      <c r="J14" s="6"/>
      <c r="K14" s="6"/>
    </row>
    <row r="15" spans="2:11" s="7" customFormat="1" ht="25.5" customHeight="1">
      <c r="B15" s="31" t="s">
        <v>5</v>
      </c>
      <c r="C15" s="34" t="s">
        <v>88</v>
      </c>
      <c r="D15" s="37" t="s">
        <v>57</v>
      </c>
      <c r="E15" s="34" t="s">
        <v>173</v>
      </c>
      <c r="F15" s="34" t="s">
        <v>222</v>
      </c>
      <c r="G15" s="35">
        <v>8758461.978947368</v>
      </c>
      <c r="H15" s="42">
        <f>0.95*G15</f>
        <v>8320538.879999999</v>
      </c>
      <c r="I15" s="6"/>
      <c r="J15" s="6"/>
      <c r="K15" s="6"/>
    </row>
    <row r="16" spans="2:11" s="7" customFormat="1" ht="19.5" customHeight="1">
      <c r="B16" s="31" t="s">
        <v>6</v>
      </c>
      <c r="C16" s="34" t="s">
        <v>82</v>
      </c>
      <c r="D16" s="37" t="s">
        <v>126</v>
      </c>
      <c r="E16" s="34" t="s">
        <v>167</v>
      </c>
      <c r="F16" s="34" t="s">
        <v>216</v>
      </c>
      <c r="G16" s="35">
        <v>16106467.042105263</v>
      </c>
      <c r="H16" s="42">
        <f>G16*0.95</f>
        <v>15301143.69</v>
      </c>
      <c r="I16" s="6"/>
      <c r="J16" s="6"/>
      <c r="K16" s="6"/>
    </row>
    <row r="17" spans="2:8" s="7" customFormat="1" ht="19.5" customHeight="1">
      <c r="B17" s="31" t="s">
        <v>7</v>
      </c>
      <c r="C17" s="34" t="s">
        <v>98</v>
      </c>
      <c r="D17" s="37" t="s">
        <v>139</v>
      </c>
      <c r="E17" s="34" t="s">
        <v>183</v>
      </c>
      <c r="F17" s="34" t="s">
        <v>232</v>
      </c>
      <c r="G17" s="35">
        <v>13883968.09473684</v>
      </c>
      <c r="H17" s="42">
        <f>0.95*G17</f>
        <v>13189769.689999998</v>
      </c>
    </row>
    <row r="18" spans="2:8" s="7" customFormat="1" ht="25.5" customHeight="1">
      <c r="B18" s="31" t="s">
        <v>8</v>
      </c>
      <c r="C18" s="34" t="s">
        <v>104</v>
      </c>
      <c r="D18" s="37" t="s">
        <v>145</v>
      </c>
      <c r="E18" s="34" t="s">
        <v>189</v>
      </c>
      <c r="F18" s="34" t="s">
        <v>238</v>
      </c>
      <c r="G18" s="38">
        <v>36672470.21052632</v>
      </c>
      <c r="H18" s="42">
        <f>0.95*G18</f>
        <v>34838846.7</v>
      </c>
    </row>
    <row r="19" spans="2:8" s="7" customFormat="1" ht="51">
      <c r="B19" s="31" t="s">
        <v>48</v>
      </c>
      <c r="C19" s="34" t="s">
        <v>79</v>
      </c>
      <c r="D19" s="37" t="s">
        <v>123</v>
      </c>
      <c r="E19" s="34" t="s">
        <v>164</v>
      </c>
      <c r="F19" s="34" t="s">
        <v>213</v>
      </c>
      <c r="G19" s="35" t="s">
        <v>247</v>
      </c>
      <c r="H19" s="43" t="s">
        <v>46</v>
      </c>
    </row>
    <row r="20" spans="2:8" s="7" customFormat="1" ht="25.5">
      <c r="B20" s="31" t="s">
        <v>49</v>
      </c>
      <c r="C20" s="34" t="s">
        <v>111</v>
      </c>
      <c r="D20" s="37" t="s">
        <v>151</v>
      </c>
      <c r="E20" s="34" t="s">
        <v>196</v>
      </c>
      <c r="F20" s="34" t="s">
        <v>245</v>
      </c>
      <c r="G20" s="38">
        <v>20381822.49</v>
      </c>
      <c r="H20" s="42">
        <f>G20*0.95</f>
        <v>19362731.3655</v>
      </c>
    </row>
    <row r="21" spans="2:8" s="7" customFormat="1" ht="19.5" customHeight="1">
      <c r="B21" s="31" t="s">
        <v>9</v>
      </c>
      <c r="C21" s="34" t="s">
        <v>87</v>
      </c>
      <c r="D21" s="37" t="s">
        <v>131</v>
      </c>
      <c r="E21" s="34" t="s">
        <v>172</v>
      </c>
      <c r="F21" s="34" t="s">
        <v>221</v>
      </c>
      <c r="G21" s="38">
        <v>22747514.07368421</v>
      </c>
      <c r="H21" s="42">
        <f>0.95*G21</f>
        <v>21610138.37</v>
      </c>
    </row>
    <row r="22" spans="2:8" ht="19.5" customHeight="1">
      <c r="B22" s="31" t="s">
        <v>50</v>
      </c>
      <c r="C22" s="34" t="s">
        <v>107</v>
      </c>
      <c r="D22" s="37" t="s">
        <v>146</v>
      </c>
      <c r="E22" s="34" t="s">
        <v>192</v>
      </c>
      <c r="F22" s="34" t="s">
        <v>241</v>
      </c>
      <c r="G22" s="35">
        <v>15599131.31</v>
      </c>
      <c r="H22" s="42">
        <f>0.95*G22</f>
        <v>14819174.7445</v>
      </c>
    </row>
    <row r="23" spans="2:8" ht="38.25">
      <c r="B23" s="31" t="s">
        <v>10</v>
      </c>
      <c r="C23" s="34" t="s">
        <v>81</v>
      </c>
      <c r="D23" s="37" t="s">
        <v>125</v>
      </c>
      <c r="E23" s="34" t="s">
        <v>166</v>
      </c>
      <c r="F23" s="34" t="s">
        <v>215</v>
      </c>
      <c r="G23" s="35">
        <v>26581691.305263154</v>
      </c>
      <c r="H23" s="42">
        <f>G23*0.95</f>
        <v>25252606.739999995</v>
      </c>
    </row>
    <row r="24" spans="2:11" ht="25.5" customHeight="1">
      <c r="B24" s="31" t="s">
        <v>11</v>
      </c>
      <c r="C24" s="34" t="s">
        <v>80</v>
      </c>
      <c r="D24" s="37" t="s">
        <v>124</v>
      </c>
      <c r="E24" s="34" t="s">
        <v>165</v>
      </c>
      <c r="F24" s="34" t="s">
        <v>214</v>
      </c>
      <c r="G24" s="35">
        <v>56689266.69473684</v>
      </c>
      <c r="H24" s="42">
        <f>G24*0.95</f>
        <v>53854803.35999999</v>
      </c>
      <c r="I24" s="20"/>
      <c r="J24" s="21"/>
      <c r="K24" s="21"/>
    </row>
    <row r="25" spans="2:8" ht="19.5" customHeight="1">
      <c r="B25" s="31" t="s">
        <v>51</v>
      </c>
      <c r="C25" s="34" t="s">
        <v>89</v>
      </c>
      <c r="D25" s="37" t="s">
        <v>132</v>
      </c>
      <c r="E25" s="34" t="s">
        <v>174</v>
      </c>
      <c r="F25" s="34" t="s">
        <v>223</v>
      </c>
      <c r="G25" s="38">
        <v>42069950.70526316</v>
      </c>
      <c r="H25" s="42">
        <f>0.95*G25</f>
        <v>39966453.17</v>
      </c>
    </row>
    <row r="26" spans="2:8" ht="51">
      <c r="B26" s="31" t="s">
        <v>12</v>
      </c>
      <c r="C26" s="34" t="s">
        <v>100</v>
      </c>
      <c r="D26" s="37" t="s">
        <v>141</v>
      </c>
      <c r="E26" s="34" t="s">
        <v>185</v>
      </c>
      <c r="F26" s="34" t="s">
        <v>234</v>
      </c>
      <c r="G26" s="35" t="s">
        <v>247</v>
      </c>
      <c r="H26" s="42" t="s">
        <v>46</v>
      </c>
    </row>
    <row r="27" spans="2:8" ht="25.5" customHeight="1">
      <c r="B27" s="31" t="s">
        <v>13</v>
      </c>
      <c r="C27" s="34" t="s">
        <v>72</v>
      </c>
      <c r="D27" s="37" t="s">
        <v>55</v>
      </c>
      <c r="E27" s="34" t="s">
        <v>157</v>
      </c>
      <c r="F27" s="34" t="s">
        <v>206</v>
      </c>
      <c r="G27" s="35">
        <v>34087500</v>
      </c>
      <c r="H27" s="42">
        <f>0.95*G27</f>
        <v>32383125</v>
      </c>
    </row>
    <row r="28" spans="2:8" ht="19.5" customHeight="1">
      <c r="B28" s="31" t="s">
        <v>14</v>
      </c>
      <c r="C28" s="34" t="s">
        <v>70</v>
      </c>
      <c r="D28" s="37" t="s">
        <v>117</v>
      </c>
      <c r="E28" s="34" t="s">
        <v>155</v>
      </c>
      <c r="F28" s="34" t="s">
        <v>204</v>
      </c>
      <c r="G28" s="35">
        <v>16243181.210526317</v>
      </c>
      <c r="H28" s="42">
        <f>0.95*G28</f>
        <v>15431022.15</v>
      </c>
    </row>
    <row r="29" spans="2:8" ht="38.25">
      <c r="B29" s="31" t="s">
        <v>15</v>
      </c>
      <c r="C29" s="34" t="s">
        <v>101</v>
      </c>
      <c r="D29" s="37" t="s">
        <v>142</v>
      </c>
      <c r="E29" s="34" t="s">
        <v>186</v>
      </c>
      <c r="F29" s="34" t="s">
        <v>235</v>
      </c>
      <c r="G29" s="35">
        <v>22402211.44</v>
      </c>
      <c r="H29" s="43">
        <f>0.95*G29</f>
        <v>21282100.868</v>
      </c>
    </row>
    <row r="30" spans="2:8" ht="25.5" customHeight="1">
      <c r="B30" s="31" t="s">
        <v>52</v>
      </c>
      <c r="C30" s="34" t="s">
        <v>69</v>
      </c>
      <c r="D30" s="37" t="s">
        <v>116</v>
      </c>
      <c r="E30" s="34" t="s">
        <v>199</v>
      </c>
      <c r="F30" s="34" t="s">
        <v>203</v>
      </c>
      <c r="G30" s="35">
        <v>25004289.99</v>
      </c>
      <c r="H30" s="42">
        <f>G30</f>
        <v>25004289.99</v>
      </c>
    </row>
    <row r="31" spans="2:8" ht="19.5" customHeight="1">
      <c r="B31" s="31" t="s">
        <v>16</v>
      </c>
      <c r="C31" s="34" t="s">
        <v>97</v>
      </c>
      <c r="D31" s="37" t="s">
        <v>138</v>
      </c>
      <c r="E31" s="34" t="s">
        <v>182</v>
      </c>
      <c r="F31" s="34" t="s">
        <v>231</v>
      </c>
      <c r="G31" s="35">
        <v>15225126.810526315</v>
      </c>
      <c r="H31" s="43">
        <f aca="true" t="shared" si="0" ref="H31:H37">0.95*G31</f>
        <v>14463870.469999999</v>
      </c>
    </row>
    <row r="32" spans="2:8" ht="25.5" customHeight="1">
      <c r="B32" s="31" t="s">
        <v>17</v>
      </c>
      <c r="C32" s="34" t="s">
        <v>76</v>
      </c>
      <c r="D32" s="37" t="s">
        <v>63</v>
      </c>
      <c r="E32" s="34" t="s">
        <v>161</v>
      </c>
      <c r="F32" s="34" t="s">
        <v>210</v>
      </c>
      <c r="G32" s="35">
        <v>41925388.21052631</v>
      </c>
      <c r="H32" s="42">
        <f t="shared" si="0"/>
        <v>39829118.79999999</v>
      </c>
    </row>
    <row r="33" spans="2:8" ht="25.5">
      <c r="B33" s="31" t="s">
        <v>18</v>
      </c>
      <c r="C33" s="34" t="s">
        <v>99</v>
      </c>
      <c r="D33" s="37" t="s">
        <v>140</v>
      </c>
      <c r="E33" s="34" t="s">
        <v>184</v>
      </c>
      <c r="F33" s="34" t="s">
        <v>233</v>
      </c>
      <c r="G33" s="38">
        <v>34017073.4</v>
      </c>
      <c r="H33" s="43">
        <f t="shared" si="0"/>
        <v>32316219.729999997</v>
      </c>
    </row>
    <row r="34" spans="2:8" ht="25.5">
      <c r="B34" s="31" t="s">
        <v>19</v>
      </c>
      <c r="C34" s="34" t="s">
        <v>85</v>
      </c>
      <c r="D34" s="37" t="s">
        <v>129</v>
      </c>
      <c r="E34" s="34" t="s">
        <v>170</v>
      </c>
      <c r="F34" s="34" t="s">
        <v>219</v>
      </c>
      <c r="G34" s="38">
        <v>25361512.263157893</v>
      </c>
      <c r="H34" s="42">
        <f t="shared" si="0"/>
        <v>24093436.65</v>
      </c>
    </row>
    <row r="35" spans="2:8" ht="25.5">
      <c r="B35" s="31" t="s">
        <v>20</v>
      </c>
      <c r="C35" s="34" t="s">
        <v>96</v>
      </c>
      <c r="D35" s="37" t="s">
        <v>137</v>
      </c>
      <c r="E35" s="34" t="s">
        <v>181</v>
      </c>
      <c r="F35" s="34" t="s">
        <v>230</v>
      </c>
      <c r="G35" s="35">
        <v>34545600.905263156</v>
      </c>
      <c r="H35" s="42">
        <f t="shared" si="0"/>
        <v>32818320.859999996</v>
      </c>
    </row>
    <row r="36" spans="2:8" ht="19.5" customHeight="1">
      <c r="B36" s="31" t="s">
        <v>21</v>
      </c>
      <c r="C36" s="34" t="s">
        <v>94</v>
      </c>
      <c r="D36" s="37" t="s">
        <v>136</v>
      </c>
      <c r="E36" s="34" t="s">
        <v>179</v>
      </c>
      <c r="F36" s="34" t="s">
        <v>228</v>
      </c>
      <c r="G36" s="35">
        <v>25918911.98</v>
      </c>
      <c r="H36" s="43">
        <f t="shared" si="0"/>
        <v>24622966.381</v>
      </c>
    </row>
    <row r="37" spans="2:8" ht="25.5" customHeight="1">
      <c r="B37" s="31" t="s">
        <v>22</v>
      </c>
      <c r="C37" s="34" t="s">
        <v>74</v>
      </c>
      <c r="D37" s="37" t="s">
        <v>120</v>
      </c>
      <c r="E37" s="34" t="s">
        <v>159</v>
      </c>
      <c r="F37" s="34" t="s">
        <v>208</v>
      </c>
      <c r="G37" s="35">
        <v>22399255.4</v>
      </c>
      <c r="H37" s="43">
        <f t="shared" si="0"/>
        <v>21279292.63</v>
      </c>
    </row>
    <row r="38" spans="2:8" ht="25.5" customHeight="1">
      <c r="B38" s="31" t="s">
        <v>23</v>
      </c>
      <c r="C38" s="34" t="s">
        <v>95</v>
      </c>
      <c r="D38" s="37" t="s">
        <v>56</v>
      </c>
      <c r="E38" s="34" t="s">
        <v>180</v>
      </c>
      <c r="F38" s="34" t="s">
        <v>229</v>
      </c>
      <c r="G38" s="35">
        <v>15043136</v>
      </c>
      <c r="H38" s="43">
        <f>G38</f>
        <v>15043136</v>
      </c>
    </row>
    <row r="39" spans="2:8" ht="19.5" customHeight="1">
      <c r="B39" s="31" t="s">
        <v>24</v>
      </c>
      <c r="C39" s="34" t="s">
        <v>102</v>
      </c>
      <c r="D39" s="37" t="s">
        <v>143</v>
      </c>
      <c r="E39" s="34" t="s">
        <v>187</v>
      </c>
      <c r="F39" s="34" t="s">
        <v>236</v>
      </c>
      <c r="G39" s="35">
        <v>11530903.915789474</v>
      </c>
      <c r="H39" s="43">
        <f aca="true" t="shared" si="1" ref="H39:H45">0.95*G39</f>
        <v>10954358.719999999</v>
      </c>
    </row>
    <row r="40" spans="2:8" ht="25.5" customHeight="1">
      <c r="B40" s="31" t="s">
        <v>25</v>
      </c>
      <c r="C40" s="34" t="s">
        <v>86</v>
      </c>
      <c r="D40" s="37" t="s">
        <v>130</v>
      </c>
      <c r="E40" s="34" t="s">
        <v>171</v>
      </c>
      <c r="F40" s="34" t="s">
        <v>220</v>
      </c>
      <c r="G40" s="35">
        <v>46120837.694736846</v>
      </c>
      <c r="H40" s="43">
        <f t="shared" si="1"/>
        <v>43814795.81</v>
      </c>
    </row>
    <row r="41" spans="2:14" ht="19.5" customHeight="1">
      <c r="B41" s="31" t="s">
        <v>29</v>
      </c>
      <c r="C41" s="34" t="s">
        <v>93</v>
      </c>
      <c r="D41" s="37" t="s">
        <v>135</v>
      </c>
      <c r="E41" s="34" t="s">
        <v>178</v>
      </c>
      <c r="F41" s="34" t="s">
        <v>227</v>
      </c>
      <c r="G41" s="35">
        <v>16950555.50526316</v>
      </c>
      <c r="H41" s="43">
        <f t="shared" si="1"/>
        <v>16103027.730000002</v>
      </c>
      <c r="I41" s="26"/>
      <c r="J41" s="26"/>
      <c r="K41" s="26"/>
      <c r="L41" s="26"/>
      <c r="M41" s="26"/>
      <c r="N41" s="26"/>
    </row>
    <row r="42" spans="2:14" ht="19.5" customHeight="1">
      <c r="B42" s="31" t="s">
        <v>30</v>
      </c>
      <c r="C42" s="34" t="s">
        <v>105</v>
      </c>
      <c r="D42" s="37" t="s">
        <v>146</v>
      </c>
      <c r="E42" s="34" t="s">
        <v>190</v>
      </c>
      <c r="F42" s="34" t="s">
        <v>239</v>
      </c>
      <c r="G42" s="35">
        <v>41081451.52631579</v>
      </c>
      <c r="H42" s="43">
        <f t="shared" si="1"/>
        <v>39027378.95</v>
      </c>
      <c r="I42" s="24"/>
      <c r="J42" s="24"/>
      <c r="K42" s="24"/>
      <c r="L42" s="24"/>
      <c r="M42" s="24"/>
      <c r="N42" s="24"/>
    </row>
    <row r="43" spans="2:8" ht="25.5" customHeight="1">
      <c r="B43" s="31" t="s">
        <v>31</v>
      </c>
      <c r="C43" s="34" t="s">
        <v>84</v>
      </c>
      <c r="D43" s="37" t="s">
        <v>128</v>
      </c>
      <c r="E43" s="34" t="s">
        <v>169</v>
      </c>
      <c r="F43" s="34" t="s">
        <v>218</v>
      </c>
      <c r="G43" s="35">
        <v>22514705.71</v>
      </c>
      <c r="H43" s="43">
        <f t="shared" si="1"/>
        <v>21388970.4245</v>
      </c>
    </row>
    <row r="44" spans="2:8" ht="25.5" customHeight="1">
      <c r="B44" s="31" t="s">
        <v>32</v>
      </c>
      <c r="C44" s="34" t="s">
        <v>78</v>
      </c>
      <c r="D44" s="37" t="s">
        <v>122</v>
      </c>
      <c r="E44" s="34" t="s">
        <v>163</v>
      </c>
      <c r="F44" s="34" t="s">
        <v>212</v>
      </c>
      <c r="G44" s="35">
        <v>23619010.37894737</v>
      </c>
      <c r="H44" s="42">
        <f t="shared" si="1"/>
        <v>22438059.86</v>
      </c>
    </row>
    <row r="45" spans="2:8" ht="25.5" customHeight="1">
      <c r="B45" s="31" t="s">
        <v>33</v>
      </c>
      <c r="C45" s="34" t="s">
        <v>106</v>
      </c>
      <c r="D45" s="37" t="s">
        <v>147</v>
      </c>
      <c r="E45" s="34" t="s">
        <v>191</v>
      </c>
      <c r="F45" s="34" t="s">
        <v>240</v>
      </c>
      <c r="G45" s="35">
        <v>35157034.41052632</v>
      </c>
      <c r="H45" s="42">
        <f t="shared" si="1"/>
        <v>33399182.69</v>
      </c>
    </row>
    <row r="46" spans="2:8" ht="51">
      <c r="B46" s="31" t="s">
        <v>34</v>
      </c>
      <c r="C46" s="34" t="s">
        <v>103</v>
      </c>
      <c r="D46" s="37" t="s">
        <v>144</v>
      </c>
      <c r="E46" s="34" t="s">
        <v>188</v>
      </c>
      <c r="F46" s="34" t="s">
        <v>237</v>
      </c>
      <c r="G46" s="35" t="s">
        <v>247</v>
      </c>
      <c r="H46" s="43" t="s">
        <v>46</v>
      </c>
    </row>
    <row r="47" spans="2:12" ht="25.5" customHeight="1">
      <c r="B47" s="31" t="s">
        <v>35</v>
      </c>
      <c r="C47" s="34" t="s">
        <v>110</v>
      </c>
      <c r="D47" s="37" t="s">
        <v>150</v>
      </c>
      <c r="E47" s="34" t="s">
        <v>195</v>
      </c>
      <c r="F47" s="34" t="s">
        <v>244</v>
      </c>
      <c r="G47" s="38">
        <v>14693796.32</v>
      </c>
      <c r="H47" s="42">
        <f>G47*0.95</f>
        <v>13959106.503999999</v>
      </c>
      <c r="I47" s="20"/>
      <c r="J47" s="20"/>
      <c r="K47" s="20"/>
      <c r="L47" s="20"/>
    </row>
    <row r="48" spans="2:8" ht="25.5" customHeight="1">
      <c r="B48" s="31" t="s">
        <v>36</v>
      </c>
      <c r="C48" s="34" t="s">
        <v>66</v>
      </c>
      <c r="D48" s="37" t="s">
        <v>113</v>
      </c>
      <c r="E48" s="34" t="s">
        <v>198</v>
      </c>
      <c r="F48" s="34" t="s">
        <v>200</v>
      </c>
      <c r="G48" s="38">
        <v>34525043.10526316</v>
      </c>
      <c r="H48" s="42">
        <f>0.95*G48</f>
        <v>32798790.95</v>
      </c>
    </row>
    <row r="49" spans="2:8" ht="19.5" customHeight="1">
      <c r="B49" s="31" t="s">
        <v>37</v>
      </c>
      <c r="C49" s="34" t="s">
        <v>92</v>
      </c>
      <c r="D49" s="37" t="s">
        <v>134</v>
      </c>
      <c r="E49" s="34" t="s">
        <v>177</v>
      </c>
      <c r="F49" s="34" t="s">
        <v>226</v>
      </c>
      <c r="G49" s="35">
        <v>52737149.05263157</v>
      </c>
      <c r="H49" s="42">
        <f>0.95*G49</f>
        <v>50100291.599999994</v>
      </c>
    </row>
    <row r="50" spans="2:8" ht="19.5" customHeight="1">
      <c r="B50" s="31" t="s">
        <v>38</v>
      </c>
      <c r="C50" s="34" t="s">
        <v>91</v>
      </c>
      <c r="D50" s="37" t="s">
        <v>133</v>
      </c>
      <c r="E50" s="34" t="s">
        <v>176</v>
      </c>
      <c r="F50" s="34" t="s">
        <v>225</v>
      </c>
      <c r="G50" s="35">
        <v>10229266.505263157</v>
      </c>
      <c r="H50" s="43">
        <f>0.95*G50</f>
        <v>9717803.18</v>
      </c>
    </row>
    <row r="51" spans="2:8" ht="25.5" customHeight="1">
      <c r="B51" s="31" t="s">
        <v>39</v>
      </c>
      <c r="C51" s="34" t="s">
        <v>68</v>
      </c>
      <c r="D51" s="37" t="s">
        <v>115</v>
      </c>
      <c r="E51" s="34" t="s">
        <v>154</v>
      </c>
      <c r="F51" s="34" t="s">
        <v>202</v>
      </c>
      <c r="G51" s="35">
        <v>12958901.852631578</v>
      </c>
      <c r="H51" s="43">
        <f>0.95*G51</f>
        <v>12310956.759999998</v>
      </c>
    </row>
    <row r="52" spans="2:8" ht="25.5" customHeight="1">
      <c r="B52" s="31" t="s">
        <v>40</v>
      </c>
      <c r="C52" s="34" t="s">
        <v>77</v>
      </c>
      <c r="D52" s="37" t="s">
        <v>116</v>
      </c>
      <c r="E52" s="34" t="s">
        <v>162</v>
      </c>
      <c r="F52" s="34" t="s">
        <v>211</v>
      </c>
      <c r="G52" s="35">
        <v>9599034.19</v>
      </c>
      <c r="H52" s="43">
        <f>G52</f>
        <v>9599034.19</v>
      </c>
    </row>
    <row r="53" spans="2:10" ht="25.5" customHeight="1">
      <c r="B53" s="31" t="s">
        <v>41</v>
      </c>
      <c r="C53" s="34" t="s">
        <v>71</v>
      </c>
      <c r="D53" s="37" t="s">
        <v>118</v>
      </c>
      <c r="E53" s="34" t="s">
        <v>156</v>
      </c>
      <c r="F53" s="34" t="s">
        <v>205</v>
      </c>
      <c r="G53" s="35">
        <v>38807649.89</v>
      </c>
      <c r="H53" s="42">
        <f>0.95*G53</f>
        <v>36867267.3955</v>
      </c>
      <c r="I53" s="25"/>
      <c r="J53" s="24"/>
    </row>
    <row r="54" spans="2:9" ht="19.5" customHeight="1">
      <c r="B54" s="31" t="s">
        <v>42</v>
      </c>
      <c r="C54" s="34" t="s">
        <v>83</v>
      </c>
      <c r="D54" s="37" t="s">
        <v>127</v>
      </c>
      <c r="E54" s="34" t="s">
        <v>168</v>
      </c>
      <c r="F54" s="34" t="s">
        <v>217</v>
      </c>
      <c r="G54" s="35">
        <v>22180294.4</v>
      </c>
      <c r="H54" s="43">
        <f>G54*0.95</f>
        <v>21071279.679999996</v>
      </c>
      <c r="I54" s="24"/>
    </row>
    <row r="55" spans="2:9" ht="38.25">
      <c r="B55" s="31" t="s">
        <v>43</v>
      </c>
      <c r="C55" s="34" t="s">
        <v>67</v>
      </c>
      <c r="D55" s="37" t="s">
        <v>114</v>
      </c>
      <c r="E55" s="34" t="s">
        <v>153</v>
      </c>
      <c r="F55" s="34" t="s">
        <v>201</v>
      </c>
      <c r="G55" s="35">
        <v>15341153.8</v>
      </c>
      <c r="H55" s="42">
        <f>0.95*G55</f>
        <v>14574096.11</v>
      </c>
      <c r="I55" s="12"/>
    </row>
    <row r="56" spans="2:8" ht="25.5" customHeight="1">
      <c r="B56" s="31" t="s">
        <v>44</v>
      </c>
      <c r="C56" s="34" t="s">
        <v>90</v>
      </c>
      <c r="D56" s="37" t="s">
        <v>116</v>
      </c>
      <c r="E56" s="34" t="s">
        <v>175</v>
      </c>
      <c r="F56" s="34" t="s">
        <v>224</v>
      </c>
      <c r="G56" s="38">
        <v>14517256.35</v>
      </c>
      <c r="H56" s="42">
        <f>G56</f>
        <v>14517256.35</v>
      </c>
    </row>
    <row r="57" spans="2:8" ht="19.5" customHeight="1" thickBot="1">
      <c r="B57" s="36" t="s">
        <v>45</v>
      </c>
      <c r="C57" s="34" t="s">
        <v>75</v>
      </c>
      <c r="D57" s="37" t="s">
        <v>121</v>
      </c>
      <c r="E57" s="34" t="s">
        <v>160</v>
      </c>
      <c r="F57" s="34" t="s">
        <v>209</v>
      </c>
      <c r="G57" s="35">
        <v>35401723.21052631</v>
      </c>
      <c r="H57" s="42">
        <f>0.95*G57</f>
        <v>33631637.04999999</v>
      </c>
    </row>
    <row r="58" spans="2:8" ht="13.5" thickBot="1">
      <c r="B58" s="45" t="s">
        <v>58</v>
      </c>
      <c r="C58" s="46"/>
      <c r="D58" s="46"/>
      <c r="E58" s="46"/>
      <c r="F58" s="47"/>
      <c r="G58" s="39">
        <f>SUM(G11:G57)</f>
        <v>1050659870.6463159</v>
      </c>
      <c r="H58" s="40">
        <f>SUM(H11:H57)</f>
        <v>1001335062.9405</v>
      </c>
    </row>
    <row r="59" spans="2:8" ht="13.5">
      <c r="B59" s="18"/>
      <c r="C59" s="18"/>
      <c r="D59" s="18"/>
      <c r="E59" s="18"/>
      <c r="F59" s="19"/>
      <c r="G59" s="17"/>
      <c r="H59" s="16"/>
    </row>
    <row r="60" spans="2:8" ht="26.25" customHeight="1">
      <c r="B60" s="48" t="s">
        <v>64</v>
      </c>
      <c r="C60" s="48"/>
      <c r="D60" s="48"/>
      <c r="E60" s="48"/>
      <c r="F60" s="48"/>
      <c r="G60" s="48"/>
      <c r="H60" s="48"/>
    </row>
    <row r="61" spans="6:7" ht="13.5">
      <c r="F61" s="3"/>
      <c r="G61" s="13"/>
    </row>
    <row r="62" spans="5:7" ht="16.5">
      <c r="E62" s="9"/>
      <c r="F62" s="15"/>
      <c r="G62" s="13"/>
    </row>
    <row r="63" spans="5:7" ht="16.5">
      <c r="E63" s="9"/>
      <c r="F63" s="15"/>
      <c r="G63" s="13"/>
    </row>
    <row r="64" spans="5:7" ht="16.5">
      <c r="E64" s="10"/>
      <c r="F64" s="3"/>
      <c r="G64" s="13"/>
    </row>
    <row r="65" spans="5:7" ht="15.75">
      <c r="E65" s="11"/>
      <c r="F65" s="15"/>
      <c r="G65" s="13"/>
    </row>
    <row r="66" spans="5:7" ht="16.5">
      <c r="E66" s="10"/>
      <c r="F66" s="15"/>
      <c r="G66" s="13"/>
    </row>
    <row r="67" spans="5:7" ht="15">
      <c r="E67" s="11"/>
      <c r="F67" s="3"/>
      <c r="G67" s="13"/>
    </row>
    <row r="68" spans="5:7" ht="16.5">
      <c r="E68" s="10"/>
      <c r="F68" s="3"/>
      <c r="G68" s="13"/>
    </row>
    <row r="69" spans="6:7" ht="15.75">
      <c r="F69" s="15"/>
      <c r="G69" s="13"/>
    </row>
    <row r="70" spans="6:7" ht="15.75">
      <c r="F70" s="15"/>
      <c r="G70" s="13"/>
    </row>
    <row r="71" spans="6:7" ht="13.5">
      <c r="F71" s="3"/>
      <c r="G71" s="13"/>
    </row>
    <row r="72" spans="6:7" ht="15.75">
      <c r="F72" s="15"/>
      <c r="G72" s="13"/>
    </row>
    <row r="73" spans="6:7" ht="13.5">
      <c r="F73" s="3"/>
      <c r="G73" s="13"/>
    </row>
    <row r="74" spans="6:7" ht="15.75">
      <c r="F74" s="15"/>
      <c r="G74" s="13"/>
    </row>
    <row r="75" spans="6:7" ht="15.75">
      <c r="F75" s="15"/>
      <c r="G75" s="14"/>
    </row>
    <row r="76" spans="6:7" ht="13.5">
      <c r="F76" s="3"/>
      <c r="G76" s="14"/>
    </row>
    <row r="77" spans="6:7" ht="15.75">
      <c r="F77" s="15"/>
      <c r="G77" s="14"/>
    </row>
    <row r="78" spans="6:7" ht="15.75">
      <c r="F78" s="15"/>
      <c r="G78" s="14"/>
    </row>
    <row r="79" spans="6:7" ht="13.5">
      <c r="F79" s="3"/>
      <c r="G79" s="14"/>
    </row>
    <row r="80" spans="6:7" ht="13.5">
      <c r="F80" s="3"/>
      <c r="G80" s="14"/>
    </row>
    <row r="81" spans="6:7" ht="15.75">
      <c r="F81" s="15"/>
      <c r="G81" s="14"/>
    </row>
    <row r="82" spans="6:7" ht="13.5">
      <c r="F82" s="3"/>
      <c r="G82" s="14"/>
    </row>
    <row r="83" spans="6:7" ht="15.75">
      <c r="F83" s="15"/>
      <c r="G83" s="14"/>
    </row>
    <row r="84" spans="6:7" ht="15.75">
      <c r="F84" s="15"/>
      <c r="G84" s="14"/>
    </row>
    <row r="85" spans="6:7" ht="15.75">
      <c r="F85" s="15"/>
      <c r="G85" s="14"/>
    </row>
    <row r="86" spans="6:7" ht="13.5">
      <c r="F86" s="3"/>
      <c r="G86" s="14"/>
    </row>
    <row r="87" spans="6:7" ht="15.75">
      <c r="F87" s="15"/>
      <c r="G87" s="14"/>
    </row>
    <row r="88" spans="6:7" ht="13.5">
      <c r="F88" s="3"/>
      <c r="G88" s="14"/>
    </row>
    <row r="89" spans="6:7" ht="15.75">
      <c r="F89" s="15"/>
      <c r="G89" s="14"/>
    </row>
    <row r="90" spans="6:7" ht="13.5">
      <c r="F90" s="3"/>
      <c r="G90" s="14"/>
    </row>
    <row r="91" spans="6:7" ht="13.5">
      <c r="F91" s="3"/>
      <c r="G91" s="14"/>
    </row>
    <row r="92" spans="6:7" ht="15.75">
      <c r="F92" s="15"/>
      <c r="G92" s="14"/>
    </row>
    <row r="93" spans="6:7" ht="13.5">
      <c r="F93" s="3"/>
      <c r="G93" s="14"/>
    </row>
    <row r="94" spans="6:7" ht="15.75">
      <c r="F94" s="15"/>
      <c r="G94" s="14"/>
    </row>
    <row r="95" spans="6:7" ht="13.5">
      <c r="F95" s="3"/>
      <c r="G95" s="14"/>
    </row>
    <row r="96" spans="6:7" ht="13.5">
      <c r="F96" s="3"/>
      <c r="G96" s="14"/>
    </row>
    <row r="97" spans="6:7" ht="13.5">
      <c r="F97" s="3"/>
      <c r="G97" s="14"/>
    </row>
    <row r="98" spans="6:7" ht="13.5">
      <c r="F98" s="3"/>
      <c r="G98" s="14"/>
    </row>
    <row r="99" spans="6:7" ht="15.75">
      <c r="F99" s="15"/>
      <c r="G99" s="14"/>
    </row>
    <row r="100" spans="6:7" ht="13.5">
      <c r="F100" s="3"/>
      <c r="G100" s="14"/>
    </row>
    <row r="101" spans="6:7" ht="13.5">
      <c r="F101" s="3"/>
      <c r="G101" s="14"/>
    </row>
    <row r="102" spans="6:7" ht="13.5">
      <c r="F102" s="3"/>
      <c r="G102" s="14"/>
    </row>
    <row r="103" spans="6:7" ht="13.5">
      <c r="F103" s="3"/>
      <c r="G103" s="14"/>
    </row>
    <row r="104" spans="6:7" ht="13.5">
      <c r="F104" s="3"/>
      <c r="G104" s="14"/>
    </row>
    <row r="105" spans="6:7" ht="13.5">
      <c r="F105" s="3"/>
      <c r="G105" s="14"/>
    </row>
    <row r="106" spans="6:7" ht="13.5">
      <c r="F106" s="3"/>
      <c r="G106" s="14"/>
    </row>
    <row r="107" spans="6:7" ht="13.5">
      <c r="F107" s="3"/>
      <c r="G107" s="14"/>
    </row>
    <row r="108" spans="6:7" ht="13.5">
      <c r="F108" s="3"/>
      <c r="G108" s="14"/>
    </row>
    <row r="109" spans="6:7" ht="13.5">
      <c r="F109" s="3"/>
      <c r="G109" s="14"/>
    </row>
    <row r="110" spans="6:7" ht="13.5">
      <c r="F110" s="3"/>
      <c r="G110" s="14"/>
    </row>
    <row r="111" spans="6:7" ht="13.5">
      <c r="F111" s="3"/>
      <c r="G111" s="14"/>
    </row>
    <row r="112" spans="6:7" ht="13.5">
      <c r="F112" s="3"/>
      <c r="G112" s="14"/>
    </row>
    <row r="113" spans="6:7" ht="13.5">
      <c r="F113" s="3"/>
      <c r="G113" s="14"/>
    </row>
    <row r="114" spans="6:7" ht="13.5">
      <c r="F114" s="3"/>
      <c r="G114" s="14"/>
    </row>
    <row r="115" spans="6:7" ht="13.5">
      <c r="F115" s="3"/>
      <c r="G115" s="14"/>
    </row>
    <row r="116" spans="6:7" ht="13.5">
      <c r="F116" s="3"/>
      <c r="G116" s="14"/>
    </row>
    <row r="117" spans="6:7" ht="13.5">
      <c r="F117" s="3"/>
      <c r="G117" s="14"/>
    </row>
    <row r="118" spans="6:7" ht="13.5">
      <c r="F118" s="3"/>
      <c r="G118" s="14"/>
    </row>
    <row r="119" spans="6:7" ht="13.5">
      <c r="F119" s="3"/>
      <c r="G119" s="14"/>
    </row>
    <row r="120" spans="6:7" ht="13.5">
      <c r="F120" s="3"/>
      <c r="G120" s="14"/>
    </row>
    <row r="121" spans="6:7" ht="13.5">
      <c r="F121" s="3"/>
      <c r="G121" s="14"/>
    </row>
    <row r="122" spans="6:7" ht="13.5">
      <c r="F122" s="3"/>
      <c r="G122" s="14"/>
    </row>
    <row r="123" spans="6:7" ht="13.5">
      <c r="F123" s="3"/>
      <c r="G123" s="14"/>
    </row>
    <row r="124" spans="6:7" ht="13.5">
      <c r="F124" s="3"/>
      <c r="G124" s="14"/>
    </row>
    <row r="125" spans="6:7" ht="13.5">
      <c r="F125" s="3"/>
      <c r="G125" s="14"/>
    </row>
    <row r="126" spans="6:7" ht="13.5">
      <c r="F126" s="3"/>
      <c r="G126" s="14"/>
    </row>
    <row r="127" spans="6:7" ht="13.5">
      <c r="F127" s="3"/>
      <c r="G127" s="14"/>
    </row>
    <row r="128" spans="6:7" ht="13.5">
      <c r="F128" s="3"/>
      <c r="G128" s="14"/>
    </row>
    <row r="129" spans="6:7" ht="13.5">
      <c r="F129" s="3"/>
      <c r="G129" s="14"/>
    </row>
    <row r="130" spans="6:7" ht="13.5">
      <c r="F130" s="3"/>
      <c r="G130" s="14"/>
    </row>
    <row r="131" spans="6:7" ht="13.5">
      <c r="F131" s="3"/>
      <c r="G131" s="14"/>
    </row>
    <row r="132" spans="6:7" ht="13.5">
      <c r="F132" s="3"/>
      <c r="G132" s="14"/>
    </row>
    <row r="133" spans="6:7" ht="13.5">
      <c r="F133" s="3"/>
      <c r="G133" s="14"/>
    </row>
    <row r="134" spans="6:7" ht="13.5">
      <c r="F134" s="3"/>
      <c r="G134" s="14"/>
    </row>
    <row r="135" spans="6:7" ht="13.5">
      <c r="F135" s="3"/>
      <c r="G135" s="14"/>
    </row>
    <row r="136" spans="6:7" ht="13.5">
      <c r="F136" s="3"/>
      <c r="G136" s="14"/>
    </row>
    <row r="137" spans="6:7" ht="13.5">
      <c r="F137" s="3"/>
      <c r="G137" s="14"/>
    </row>
    <row r="138" spans="6:7" ht="13.5">
      <c r="F138" s="3"/>
      <c r="G138" s="14"/>
    </row>
    <row r="139" spans="6:7" ht="13.5">
      <c r="F139" s="3"/>
      <c r="G139" s="14"/>
    </row>
    <row r="140" spans="6:7" ht="13.5">
      <c r="F140" s="3"/>
      <c r="G140" s="14"/>
    </row>
    <row r="141" spans="6:7" ht="13.5">
      <c r="F141" s="3"/>
      <c r="G141" s="14"/>
    </row>
    <row r="142" ht="13.5">
      <c r="G142" s="14"/>
    </row>
    <row r="143" ht="13.5">
      <c r="G143" s="14"/>
    </row>
    <row r="144" ht="13.5">
      <c r="G144" s="14"/>
    </row>
    <row r="145" ht="13.5">
      <c r="G145" s="14"/>
    </row>
    <row r="146" ht="13.5">
      <c r="G146" s="14"/>
    </row>
    <row r="147" ht="13.5">
      <c r="G147" s="14"/>
    </row>
    <row r="148" ht="13.5">
      <c r="G148" s="14"/>
    </row>
    <row r="149" ht="13.5">
      <c r="G149" s="14"/>
    </row>
    <row r="150" ht="13.5">
      <c r="G150" s="14"/>
    </row>
    <row r="151" ht="13.5">
      <c r="G151" s="14"/>
    </row>
    <row r="152" ht="13.5">
      <c r="G152" s="14"/>
    </row>
    <row r="153" ht="13.5">
      <c r="G153" s="14"/>
    </row>
    <row r="154" ht="13.5">
      <c r="G154" s="14"/>
    </row>
    <row r="155" ht="13.5">
      <c r="G155" s="14"/>
    </row>
    <row r="156" ht="13.5">
      <c r="G156" s="14"/>
    </row>
    <row r="157" ht="13.5">
      <c r="G157" s="14"/>
    </row>
    <row r="158" ht="13.5">
      <c r="G158" s="14"/>
    </row>
    <row r="159" ht="13.5">
      <c r="G159" s="14"/>
    </row>
    <row r="160" ht="13.5">
      <c r="G160" s="14"/>
    </row>
    <row r="161" ht="13.5">
      <c r="G161" s="14"/>
    </row>
    <row r="162" ht="13.5">
      <c r="G162" s="14"/>
    </row>
    <row r="163" ht="13.5">
      <c r="G163" s="14"/>
    </row>
  </sheetData>
  <sheetProtection password="F631" sheet="1" objects="1" scenarios="1" selectLockedCells="1" selectUnlockedCells="1"/>
  <mergeCells count="2">
    <mergeCell ref="B58:F58"/>
    <mergeCell ref="B60:H60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scale="51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rowBreaks count="1" manualBreakCount="1">
    <brk id="5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 pre ROP</dc:creator>
  <cp:keywords/>
  <dc:description/>
  <cp:lastModifiedBy>Administrator</cp:lastModifiedBy>
  <cp:lastPrinted>2008-09-08T21:29:26Z</cp:lastPrinted>
  <dcterms:created xsi:type="dcterms:W3CDTF">2008-05-04T17:59:10Z</dcterms:created>
  <dcterms:modified xsi:type="dcterms:W3CDTF">2008-10-28T19:07:01Z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143661547</vt:i4>
  </property>
  <property fmtid="{D5CDD505-2E9C-101B-9397-08002B2CF9AE}" pid="3" name="_EmailSubject">
    <vt:lpwstr>zoznam 5. kola na web</vt:lpwstr>
  </property>
  <property fmtid="{D5CDD505-2E9C-101B-9397-08002B2CF9AE}" pid="4" name="_AuthorEmail">
    <vt:lpwstr>eva.valentikova@build.gov.sk</vt:lpwstr>
  </property>
  <property fmtid="{D5CDD505-2E9C-101B-9397-08002B2CF9AE}" pid="5" name="_AuthorEmailDisplayName">
    <vt:lpwstr>Valentíková Eva</vt:lpwstr>
  </property>
  <property fmtid="{D5CDD505-2E9C-101B-9397-08002B2CF9AE}" pid="6" name="_ReviewingToolsShownOnce">
    <vt:lpwstr/>
  </property>
</Properties>
</file>